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FEITURA JOAÍMA\Desktop\PR REVISADO COB PR MER 01 06  2020\"/>
    </mc:Choice>
  </mc:AlternateContent>
  <xr:revisionPtr revIDLastSave="0" documentId="13_ncr:1_{D6DAA0D6-0CBF-4011-92A8-8BB8CAEAE6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1" l="1"/>
  <c r="E19" i="1" l="1"/>
  <c r="D6" i="1"/>
  <c r="B72" i="1" l="1"/>
  <c r="D28" i="1"/>
  <c r="G24" i="1"/>
  <c r="D110" i="1"/>
  <c r="D84" i="1"/>
  <c r="B79" i="1"/>
  <c r="B66" i="1"/>
  <c r="G56" i="1"/>
  <c r="G47" i="1"/>
  <c r="G37" i="1"/>
  <c r="G36" i="1"/>
  <c r="G32" i="1"/>
  <c r="G38" i="1" l="1"/>
  <c r="D88" i="1"/>
  <c r="E14" i="1" l="1"/>
</calcChain>
</file>

<file path=xl/sharedStrings.xml><?xml version="1.0" encoding="utf-8"?>
<sst xmlns="http://schemas.openxmlformats.org/spreadsheetml/2006/main" count="171" uniqueCount="104">
  <si>
    <t>MEMORIA DE CALCULO DOS QUANTITATIVOS</t>
  </si>
  <si>
    <t>Item 1.1.1 - Placa de obra</t>
  </si>
  <si>
    <t>Descrição</t>
  </si>
  <si>
    <t>Placa de obra</t>
  </si>
  <si>
    <t>Largura (m)</t>
  </si>
  <si>
    <t>Altura (m)</t>
  </si>
  <si>
    <t>Área (m²)</t>
  </si>
  <si>
    <t>Item 1.1.2 -  Locação da obra</t>
  </si>
  <si>
    <t>Altura(m)</t>
  </si>
  <si>
    <t>Área(m²)</t>
  </si>
  <si>
    <t>Comptº. (m)</t>
  </si>
  <si>
    <t>Tapume de madeira</t>
  </si>
  <si>
    <t>Item 1.1.3 - Tapume</t>
  </si>
  <si>
    <t>Área pintada (m²)</t>
  </si>
  <si>
    <t>Comptº. total dos tubos          (m)</t>
  </si>
  <si>
    <t>Pintura da estrutura metálica</t>
  </si>
  <si>
    <t>Escavação manual de vala</t>
  </si>
  <si>
    <t>Quant.(um)</t>
  </si>
  <si>
    <t>Volume(m³)</t>
  </si>
  <si>
    <t>Lastro de concreto</t>
  </si>
  <si>
    <t>Sapata</t>
  </si>
  <si>
    <t>Pilar</t>
  </si>
  <si>
    <t>Total</t>
  </si>
  <si>
    <r>
      <rPr>
        <b/>
        <sz val="10"/>
        <color theme="1"/>
        <rFont val="Arial"/>
        <family val="2"/>
      </rPr>
      <t xml:space="preserve">         Obs.:</t>
    </r>
    <r>
      <rPr>
        <sz val="10"/>
        <color theme="1"/>
        <rFont val="Arial"/>
        <family val="2"/>
      </rPr>
      <t xml:space="preserve">  Cálculo área forma de sapata = Comp.x nº de lados x alt.</t>
    </r>
  </si>
  <si>
    <t>Diametro(m)</t>
  </si>
  <si>
    <t>Numero de lados    (m)</t>
  </si>
  <si>
    <t>Quantidade</t>
  </si>
  <si>
    <t>Área da base(B)</t>
  </si>
  <si>
    <t>Altura da base (h)</t>
  </si>
  <si>
    <t>Concreto sapata</t>
  </si>
  <si>
    <t>Concreto pilar</t>
  </si>
  <si>
    <t>Altura Tronco da piramide (k)</t>
  </si>
  <si>
    <t>Volume de concreto(m³)</t>
  </si>
  <si>
    <t>Diametro (m)</t>
  </si>
  <si>
    <t>Altura do pescoço (m)</t>
  </si>
  <si>
    <t>Altura do pilar(m)</t>
  </si>
  <si>
    <t>Altura total do pilar(m)</t>
  </si>
  <si>
    <t>Quantidade (um)</t>
  </si>
  <si>
    <t>Area  tronco da piramide(b)</t>
  </si>
  <si>
    <t xml:space="preserve">                   Cálculo área forma de pilar circular = 2 x π x Ø/2 x comp.</t>
  </si>
  <si>
    <r>
      <t>Cálculo do volume de concreto do pilar = π x (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/2)² x alt. do pilar</t>
    </r>
  </si>
  <si>
    <r>
      <rPr>
        <b/>
        <sz val="10"/>
        <color theme="1"/>
        <rFont val="Arial"/>
        <family val="2"/>
      </rPr>
      <t>Obs.:</t>
    </r>
    <r>
      <rPr>
        <sz val="10"/>
        <color theme="1"/>
        <rFont val="Arial"/>
        <family val="2"/>
      </rPr>
      <t>Cálculo do volume de concreto da sapata = k/3(B+b+ √B*b) + (B*h)</t>
    </r>
  </si>
  <si>
    <t>Lançamento Concreto sapata</t>
  </si>
  <si>
    <t>Lançamento Concreto pilar</t>
  </si>
  <si>
    <t xml:space="preserve">Sapata  S1, S6, S7, S8, S9,S10,S11 </t>
  </si>
  <si>
    <t>Saapata  S2, S3, S4, S5</t>
  </si>
  <si>
    <t>Pilar P2, P3, P4, P5,</t>
  </si>
  <si>
    <t>Pilar P1, P6, P7, P8, P9, P10, P11</t>
  </si>
  <si>
    <t>Área (m²)  retirada do autocad</t>
  </si>
  <si>
    <t>Telhamento plano 01</t>
  </si>
  <si>
    <t>Telhamento plano 02</t>
  </si>
  <si>
    <t>Comptº da circunferencia - 2πr(m)</t>
  </si>
  <si>
    <t>Estrutura metálica</t>
  </si>
  <si>
    <t>Calha metálica</t>
  </si>
  <si>
    <t>Largura do telhado (m)</t>
  </si>
  <si>
    <t>Quantidade de planos (um)</t>
  </si>
  <si>
    <t>Comp. total da calha</t>
  </si>
  <si>
    <t>Vide projeto elétrico</t>
  </si>
  <si>
    <r>
      <rPr>
        <b/>
        <sz val="11"/>
        <color theme="1"/>
        <rFont val="Calibri"/>
        <family val="2"/>
        <scheme val="minor"/>
      </rPr>
      <t xml:space="preserve">Obs.: </t>
    </r>
    <r>
      <rPr>
        <sz val="11"/>
        <color theme="1"/>
        <rFont val="Calibri"/>
        <family val="2"/>
        <scheme val="minor"/>
      </rPr>
      <t xml:space="preserve">Comptº da circunf. do tubo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Arial"/>
        <family val="2"/>
      </rPr>
      <t>πØ/2</t>
    </r>
    <r>
      <rPr>
        <b/>
        <sz val="11"/>
        <color theme="1"/>
        <rFont val="Calibri"/>
        <family val="2"/>
      </rPr>
      <t>=2x3,1417x(0,15/2)=0,47</t>
    </r>
  </si>
  <si>
    <t>Quantidade Aço CA-50 10mm(kg) vide quadro resumo  aço projeto estrutural</t>
  </si>
  <si>
    <t>Quantidade Aço CA-50 5mm(kg) vide quadro resumo aço  projeto estrutural</t>
  </si>
  <si>
    <t>Piso tatil direcional e alerta</t>
  </si>
  <si>
    <t>Largura     (m)</t>
  </si>
  <si>
    <t>Comprimento total conforme projeto de acessibilidade (m)</t>
  </si>
  <si>
    <t>Vide projeto SPDA</t>
  </si>
  <si>
    <t>Comp. total(m)</t>
  </si>
  <si>
    <t>Estaca a trado Ø 20 cm</t>
  </si>
  <si>
    <t>Depósito em chapa em chapa de madeira compensada</t>
  </si>
  <si>
    <t>Largura(m)</t>
  </si>
  <si>
    <t xml:space="preserve">PROPRIETÁRIO: Prefeitura Municipal de Joaíma
CONTRATO DE REPASSSE: MAPA 877338/2018 – Operação 1060923-60
</t>
  </si>
  <si>
    <t>Peso/m         (kg)</t>
  </si>
  <si>
    <t>Peso total da estrutura em tubo T 150          (kg)</t>
  </si>
  <si>
    <t>11,55+6,44+11,57+12,80+12,64+6,44+5,45+6,99+4,12</t>
  </si>
  <si>
    <t>Total(m)</t>
  </si>
  <si>
    <t>Locação da obra   (pl baixa projeto arquitetonico)</t>
  </si>
  <si>
    <t>Item 1.2.1 - Depósito em canteiro de obras</t>
  </si>
  <si>
    <t>Item 1.3.1 - Escavação manual de vala</t>
  </si>
  <si>
    <t xml:space="preserve">Item 1.3.2 - Estaca a trado Ø 20 cm em concreto </t>
  </si>
  <si>
    <t>Item 1.3.3 - Lastro de concreto magro</t>
  </si>
  <si>
    <t xml:space="preserve">Item 1.3.4. Forma </t>
  </si>
  <si>
    <t>Item 1.3.5 - Concreto Fck 25 Mpa</t>
  </si>
  <si>
    <t>Item 1.3.6 - Lançamento de concreto</t>
  </si>
  <si>
    <t>Item 1.3.7- Armação de pilar ou viga - Aço CA 50 de 10 mm</t>
  </si>
  <si>
    <t>Item 1.3.8- Armação de pilar ou viga - Aço CA 50 de 5 mm</t>
  </si>
  <si>
    <t>1.4.1 - Telhamento com telha de aço aluminio</t>
  </si>
  <si>
    <t>Item 1.4.2 - calha em chapa de aço nº 24</t>
  </si>
  <si>
    <t>Item 1.4.3 - Pintura da estrutura metálica</t>
  </si>
  <si>
    <t>Item 1.5.1- Estrutura metálica em aço estrutural</t>
  </si>
  <si>
    <t>Item 1.7 - Instalaçoes eletricas</t>
  </si>
  <si>
    <t>Item 1.7.1 a 1.7.12</t>
  </si>
  <si>
    <t>Item 1.8 - Piso tátil</t>
  </si>
  <si>
    <t>Item 1.9 - SPDA</t>
  </si>
  <si>
    <t>Item 1.9.1 a 1.9.5</t>
  </si>
  <si>
    <t>Comp.  (m) dos tubos  (T 150) conforme relatório estrutural (tabela de ferro 1.1.2.2 ) pg 7 a pg 11</t>
  </si>
  <si>
    <t>ITEM 1.9 - SPDA</t>
  </si>
  <si>
    <t>ITEM 1.8 - ACESSIBILIDADE</t>
  </si>
  <si>
    <t>ITEM 1.7 - INSTALAÇOES ELÉTRICAS</t>
  </si>
  <si>
    <t>ITEM 1.6 - ESTRUTURA METALICA EM AÇO ESTRUTURAL ( plano 2)</t>
  </si>
  <si>
    <t>ITEM 1.1- SERVIÇOS PRELIMINARES</t>
  </si>
  <si>
    <t>ITEM 1.2- DEPOSITO</t>
  </si>
  <si>
    <t>ITEM 1.3 - FUNDAÇÃO</t>
  </si>
  <si>
    <t>Item 1.6.1- Estrutura metálica em aço estrutural</t>
  </si>
  <si>
    <t>ITEM 1.4 - COBERTURA</t>
  </si>
  <si>
    <t>ITEM 1.5 - ESTRUTURA METALICA EM AÇO ESTRUTURAL ( plano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</si>
</sst>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topLeftCell="A88" workbookViewId="0">
      <selection activeCell="K115" sqref="K115"/>
    </sheetView>
  </sheetViews>
  <sheetFormatPr defaultRowHeight="15" x14ac:dyDescent="0.25"/>
  <cols>
    <col min="1" max="1" width="18.28515625" customWidth="1"/>
    <col min="2" max="2" width="16.140625" customWidth="1"/>
    <col min="3" max="3" width="10.28515625" customWidth="1"/>
    <col min="4" max="4" width="9.5703125" customWidth="1"/>
    <col min="5" max="5" width="11.42578125" customWidth="1"/>
    <col min="6" max="6" width="12.42578125" customWidth="1"/>
    <col min="7" max="7" width="13.42578125" customWidth="1"/>
  </cols>
  <sheetData>
    <row r="1" spans="1:14" x14ac:dyDescent="0.25">
      <c r="A1" s="65" t="s">
        <v>0</v>
      </c>
      <c r="B1" s="83"/>
      <c r="C1" s="83"/>
      <c r="D1" s="83"/>
      <c r="E1" s="83"/>
      <c r="F1" s="83"/>
      <c r="G1" s="84"/>
    </row>
    <row r="2" spans="1:14" ht="35.25" customHeight="1" x14ac:dyDescent="0.25">
      <c r="A2" s="92" t="s">
        <v>69</v>
      </c>
      <c r="B2" s="93"/>
      <c r="C2" s="93"/>
      <c r="D2" s="93"/>
      <c r="E2" s="93"/>
      <c r="F2" s="93"/>
      <c r="G2" s="93"/>
    </row>
    <row r="3" spans="1:14" x14ac:dyDescent="0.25">
      <c r="A3" s="65" t="s">
        <v>98</v>
      </c>
      <c r="B3" s="89"/>
      <c r="C3" s="89"/>
      <c r="D3" s="89"/>
      <c r="E3" s="89"/>
      <c r="F3" s="89"/>
      <c r="G3" s="90"/>
    </row>
    <row r="4" spans="1:14" ht="18" customHeight="1" x14ac:dyDescent="0.25">
      <c r="A4" s="59" t="s">
        <v>1</v>
      </c>
      <c r="B4" s="91"/>
      <c r="C4" s="91"/>
      <c r="D4" s="91"/>
      <c r="E4" s="91"/>
      <c r="F4" s="91"/>
      <c r="G4" s="62"/>
    </row>
    <row r="5" spans="1:14" ht="15.75" x14ac:dyDescent="0.25">
      <c r="A5" s="34" t="s">
        <v>2</v>
      </c>
      <c r="B5" s="33" t="s">
        <v>4</v>
      </c>
      <c r="C5" s="34" t="s">
        <v>5</v>
      </c>
      <c r="D5" s="34" t="s">
        <v>6</v>
      </c>
      <c r="E5" s="7"/>
      <c r="F5" s="3"/>
      <c r="G5" s="3"/>
      <c r="H5" s="1"/>
      <c r="I5" s="1"/>
      <c r="J5" s="1"/>
      <c r="K5" s="1"/>
      <c r="L5" s="1"/>
      <c r="M5" s="1"/>
      <c r="N5" s="1"/>
    </row>
    <row r="6" spans="1:14" ht="15.75" x14ac:dyDescent="0.25">
      <c r="A6" s="16" t="s">
        <v>3</v>
      </c>
      <c r="B6" s="12">
        <v>1.2</v>
      </c>
      <c r="C6" s="12">
        <v>2.4</v>
      </c>
      <c r="D6" s="17">
        <f>B6*C6</f>
        <v>2.88</v>
      </c>
      <c r="E6" s="9"/>
      <c r="F6" s="2"/>
      <c r="G6" s="4"/>
    </row>
    <row r="7" spans="1:14" x14ac:dyDescent="0.25">
      <c r="A7" s="76"/>
      <c r="B7" s="76"/>
      <c r="C7" s="76"/>
      <c r="D7" s="76"/>
      <c r="E7" s="76"/>
      <c r="F7" s="76"/>
      <c r="G7" s="76"/>
    </row>
    <row r="8" spans="1:14" ht="17.25" customHeight="1" x14ac:dyDescent="0.25">
      <c r="A8" s="59" t="s">
        <v>7</v>
      </c>
      <c r="B8" s="60"/>
      <c r="C8" s="60"/>
      <c r="D8" s="60"/>
      <c r="E8" s="60"/>
      <c r="F8" s="60"/>
      <c r="G8" s="61"/>
    </row>
    <row r="9" spans="1:14" x14ac:dyDescent="0.25">
      <c r="A9" s="34" t="s">
        <v>2</v>
      </c>
      <c r="B9" s="34" t="s">
        <v>10</v>
      </c>
      <c r="C9" s="39" t="s">
        <v>73</v>
      </c>
      <c r="D9" s="5"/>
      <c r="E9" s="5"/>
      <c r="F9" s="6"/>
      <c r="G9" s="6"/>
    </row>
    <row r="10" spans="1:14" ht="51" x14ac:dyDescent="0.25">
      <c r="A10" s="34" t="s">
        <v>74</v>
      </c>
      <c r="B10" s="10" t="s">
        <v>72</v>
      </c>
      <c r="C10" s="30">
        <v>78</v>
      </c>
      <c r="D10" s="18"/>
      <c r="E10" s="2"/>
      <c r="F10" s="2"/>
      <c r="G10" s="4"/>
    </row>
    <row r="11" spans="1:14" x14ac:dyDescent="0.25">
      <c r="A11" s="71"/>
      <c r="B11" s="71"/>
      <c r="C11" s="71"/>
      <c r="D11" s="71"/>
      <c r="E11" s="71"/>
      <c r="F11" s="71"/>
      <c r="G11" s="71"/>
    </row>
    <row r="12" spans="1:14" ht="17.25" customHeight="1" x14ac:dyDescent="0.25">
      <c r="A12" s="59" t="s">
        <v>12</v>
      </c>
      <c r="B12" s="91"/>
      <c r="C12" s="91"/>
      <c r="D12" s="91"/>
      <c r="E12" s="91"/>
      <c r="F12" s="91"/>
      <c r="G12" s="62"/>
    </row>
    <row r="13" spans="1:14" x14ac:dyDescent="0.25">
      <c r="A13" s="16" t="s">
        <v>2</v>
      </c>
      <c r="B13" s="34" t="s">
        <v>10</v>
      </c>
      <c r="C13" s="59" t="s">
        <v>8</v>
      </c>
      <c r="D13" s="62"/>
      <c r="E13" s="36" t="s">
        <v>9</v>
      </c>
      <c r="F13" s="2"/>
      <c r="G13" s="4"/>
    </row>
    <row r="14" spans="1:14" ht="28.5" customHeight="1" x14ac:dyDescent="0.25">
      <c r="A14" s="35" t="s">
        <v>11</v>
      </c>
      <c r="B14" s="12">
        <v>91.1</v>
      </c>
      <c r="C14" s="98">
        <v>2.2000000000000002</v>
      </c>
      <c r="D14" s="99"/>
      <c r="E14" s="17">
        <f>B14*C14</f>
        <v>200.42000000000002</v>
      </c>
      <c r="F14" s="2"/>
      <c r="G14" s="4"/>
    </row>
    <row r="15" spans="1:14" ht="18" customHeight="1" x14ac:dyDescent="0.25">
      <c r="A15" s="65"/>
      <c r="B15" s="71"/>
      <c r="C15" s="71"/>
      <c r="D15" s="71"/>
      <c r="E15" s="71"/>
      <c r="F15" s="71"/>
      <c r="G15" s="73"/>
    </row>
    <row r="16" spans="1:14" x14ac:dyDescent="0.25">
      <c r="A16" s="65" t="s">
        <v>99</v>
      </c>
      <c r="B16" s="89"/>
      <c r="C16" s="89"/>
      <c r="D16" s="89"/>
      <c r="E16" s="89"/>
      <c r="F16" s="89"/>
      <c r="G16" s="90"/>
    </row>
    <row r="17" spans="1:7" x14ac:dyDescent="0.25">
      <c r="A17" s="59" t="s">
        <v>75</v>
      </c>
      <c r="B17" s="91"/>
      <c r="C17" s="91"/>
      <c r="D17" s="91"/>
      <c r="E17" s="91"/>
      <c r="F17" s="91"/>
      <c r="G17" s="62"/>
    </row>
    <row r="18" spans="1:7" x14ac:dyDescent="0.25">
      <c r="A18" s="16" t="s">
        <v>2</v>
      </c>
      <c r="B18" s="34" t="s">
        <v>10</v>
      </c>
      <c r="C18" s="79" t="s">
        <v>68</v>
      </c>
      <c r="D18" s="81"/>
      <c r="E18" s="36" t="s">
        <v>9</v>
      </c>
      <c r="F18" s="2"/>
      <c r="G18" s="2"/>
    </row>
    <row r="19" spans="1:7" ht="60" x14ac:dyDescent="0.25">
      <c r="A19" s="40" t="s">
        <v>67</v>
      </c>
      <c r="B19" s="19">
        <v>3</v>
      </c>
      <c r="C19" s="100">
        <v>3.5</v>
      </c>
      <c r="D19" s="78"/>
      <c r="E19" s="21">
        <f>B19*C19</f>
        <v>10.5</v>
      </c>
      <c r="F19" s="2"/>
      <c r="G19" s="2"/>
    </row>
    <row r="20" spans="1:7" x14ac:dyDescent="0.25">
      <c r="A20" s="83"/>
      <c r="B20" s="71"/>
      <c r="C20" s="71"/>
      <c r="D20" s="71"/>
      <c r="E20" s="71"/>
      <c r="F20" s="71"/>
      <c r="G20" s="71"/>
    </row>
    <row r="21" spans="1:7" x14ac:dyDescent="0.25">
      <c r="A21" s="65" t="s">
        <v>100</v>
      </c>
      <c r="B21" s="66"/>
      <c r="C21" s="66"/>
      <c r="D21" s="66"/>
      <c r="E21" s="66"/>
      <c r="F21" s="66"/>
      <c r="G21" s="67"/>
    </row>
    <row r="22" spans="1:7" ht="18.75" customHeight="1" x14ac:dyDescent="0.25">
      <c r="A22" s="59" t="s">
        <v>76</v>
      </c>
      <c r="B22" s="60"/>
      <c r="C22" s="60"/>
      <c r="D22" s="60"/>
      <c r="E22" s="60"/>
      <c r="F22" s="60"/>
      <c r="G22" s="61"/>
    </row>
    <row r="23" spans="1:7" x14ac:dyDescent="0.25">
      <c r="A23" s="16" t="s">
        <v>2</v>
      </c>
      <c r="B23" s="36" t="s">
        <v>10</v>
      </c>
      <c r="C23" s="59" t="s">
        <v>4</v>
      </c>
      <c r="D23" s="62"/>
      <c r="E23" s="37" t="s">
        <v>8</v>
      </c>
      <c r="F23" s="37" t="s">
        <v>17</v>
      </c>
      <c r="G23" s="37" t="s">
        <v>18</v>
      </c>
    </row>
    <row r="24" spans="1:7" ht="26.25" x14ac:dyDescent="0.25">
      <c r="A24" s="35" t="s">
        <v>16</v>
      </c>
      <c r="B24" s="14">
        <v>2</v>
      </c>
      <c r="C24" s="63">
        <v>2</v>
      </c>
      <c r="D24" s="64"/>
      <c r="E24" s="32">
        <v>1</v>
      </c>
      <c r="F24" s="32">
        <v>11</v>
      </c>
      <c r="G24" s="21">
        <f>B24*C24*E24*F24</f>
        <v>44</v>
      </c>
    </row>
    <row r="25" spans="1:7" ht="11.25" customHeight="1" x14ac:dyDescent="0.25">
      <c r="A25" s="96"/>
      <c r="B25" s="97"/>
      <c r="C25" s="97"/>
      <c r="D25" s="97"/>
      <c r="E25" s="97"/>
      <c r="F25" s="97"/>
      <c r="G25" s="97"/>
    </row>
    <row r="26" spans="1:7" x14ac:dyDescent="0.25">
      <c r="A26" s="59" t="s">
        <v>77</v>
      </c>
      <c r="B26" s="60"/>
      <c r="C26" s="60"/>
      <c r="D26" s="60"/>
      <c r="E26" s="60"/>
      <c r="F26" s="60"/>
      <c r="G26" s="61"/>
    </row>
    <row r="27" spans="1:7" ht="25.5" x14ac:dyDescent="0.25">
      <c r="A27" s="16" t="s">
        <v>2</v>
      </c>
      <c r="B27" s="37" t="s">
        <v>17</v>
      </c>
      <c r="C27" s="34" t="s">
        <v>10</v>
      </c>
      <c r="D27" s="45" t="s">
        <v>65</v>
      </c>
      <c r="E27" s="32"/>
      <c r="F27" s="32"/>
      <c r="G27" s="21"/>
    </row>
    <row r="28" spans="1:7" ht="26.25" x14ac:dyDescent="0.25">
      <c r="A28" s="35" t="s">
        <v>66</v>
      </c>
      <c r="B28" s="14">
        <v>55</v>
      </c>
      <c r="C28" s="32">
        <v>4</v>
      </c>
      <c r="D28" s="32">
        <f>B28*C28</f>
        <v>220</v>
      </c>
      <c r="E28" s="32"/>
      <c r="F28" s="32"/>
      <c r="G28" s="21"/>
    </row>
    <row r="29" spans="1:7" ht="10.5" customHeight="1" x14ac:dyDescent="0.25">
      <c r="A29" s="82"/>
      <c r="B29" s="71"/>
      <c r="C29" s="71"/>
      <c r="D29" s="71"/>
      <c r="E29" s="71"/>
      <c r="F29" s="71"/>
      <c r="G29" s="71"/>
    </row>
    <row r="30" spans="1:7" ht="18" customHeight="1" x14ac:dyDescent="0.25">
      <c r="A30" s="59" t="s">
        <v>78</v>
      </c>
      <c r="B30" s="60"/>
      <c r="C30" s="60"/>
      <c r="D30" s="60"/>
      <c r="E30" s="60"/>
      <c r="F30" s="60"/>
      <c r="G30" s="61"/>
    </row>
    <row r="31" spans="1:7" x14ac:dyDescent="0.25">
      <c r="A31" s="16" t="s">
        <v>2</v>
      </c>
      <c r="B31" s="36" t="s">
        <v>10</v>
      </c>
      <c r="C31" s="59" t="s">
        <v>4</v>
      </c>
      <c r="D31" s="62"/>
      <c r="E31" s="37" t="s">
        <v>8</v>
      </c>
      <c r="F31" s="37" t="s">
        <v>17</v>
      </c>
      <c r="G31" s="37" t="s">
        <v>18</v>
      </c>
    </row>
    <row r="32" spans="1:7" x14ac:dyDescent="0.25">
      <c r="A32" s="16" t="s">
        <v>19</v>
      </c>
      <c r="B32" s="4">
        <v>2</v>
      </c>
      <c r="C32" s="94">
        <v>2</v>
      </c>
      <c r="D32" s="95"/>
      <c r="E32" s="4">
        <v>0.05</v>
      </c>
      <c r="F32" s="4">
        <v>11</v>
      </c>
      <c r="G32" s="28">
        <f>F32*E32*C32*B32</f>
        <v>2.2000000000000002</v>
      </c>
    </row>
    <row r="33" spans="1:7" ht="15.75" x14ac:dyDescent="0.25">
      <c r="A33" s="82"/>
      <c r="B33" s="71"/>
      <c r="C33" s="71"/>
      <c r="D33" s="71"/>
      <c r="E33" s="71"/>
      <c r="F33" s="71"/>
      <c r="G33" s="71"/>
    </row>
    <row r="34" spans="1:7" ht="16.5" customHeight="1" x14ac:dyDescent="0.25">
      <c r="A34" s="59" t="s">
        <v>79</v>
      </c>
      <c r="B34" s="60"/>
      <c r="C34" s="60"/>
      <c r="D34" s="60"/>
      <c r="E34" s="60"/>
      <c r="F34" s="60"/>
      <c r="G34" s="61"/>
    </row>
    <row r="35" spans="1:7" ht="38.25" x14ac:dyDescent="0.25">
      <c r="A35" s="36" t="s">
        <v>2</v>
      </c>
      <c r="B35" s="36" t="s">
        <v>10</v>
      </c>
      <c r="C35" s="31" t="s">
        <v>25</v>
      </c>
      <c r="D35" s="34" t="s">
        <v>24</v>
      </c>
      <c r="E35" s="38" t="s">
        <v>8</v>
      </c>
      <c r="F35" s="38" t="s">
        <v>17</v>
      </c>
      <c r="G35" s="38" t="s">
        <v>9</v>
      </c>
    </row>
    <row r="36" spans="1:7" x14ac:dyDescent="0.25">
      <c r="A36" s="16" t="s">
        <v>20</v>
      </c>
      <c r="B36" s="23">
        <v>2</v>
      </c>
      <c r="C36" s="24">
        <v>4</v>
      </c>
      <c r="D36" s="23">
        <v>0</v>
      </c>
      <c r="E36" s="23">
        <v>0.2</v>
      </c>
      <c r="F36" s="23">
        <v>11</v>
      </c>
      <c r="G36" s="23">
        <f>F36*E36*C36*B36</f>
        <v>17.600000000000001</v>
      </c>
    </row>
    <row r="37" spans="1:7" x14ac:dyDescent="0.25">
      <c r="A37" s="16" t="s">
        <v>21</v>
      </c>
      <c r="B37" s="23">
        <v>2.2999999999999998</v>
      </c>
      <c r="C37" s="23">
        <v>0</v>
      </c>
      <c r="D37" s="23">
        <v>0.6</v>
      </c>
      <c r="E37" s="23">
        <v>0</v>
      </c>
      <c r="F37" s="23">
        <v>11</v>
      </c>
      <c r="G37" s="23">
        <f>2*3.1417*0.6/2*11*2.3</f>
        <v>47.691005999999994</v>
      </c>
    </row>
    <row r="38" spans="1:7" x14ac:dyDescent="0.25">
      <c r="A38" s="16" t="s">
        <v>22</v>
      </c>
      <c r="B38" s="25"/>
      <c r="C38" s="25"/>
      <c r="D38" s="25"/>
      <c r="E38" s="25"/>
      <c r="F38" s="25"/>
      <c r="G38" s="28">
        <f>G36+G37</f>
        <v>65.291005999999996</v>
      </c>
    </row>
    <row r="39" spans="1:7" x14ac:dyDescent="0.25">
      <c r="A39" s="102" t="s">
        <v>23</v>
      </c>
      <c r="B39" s="103"/>
      <c r="C39" s="103"/>
      <c r="D39" s="103"/>
      <c r="E39" s="103"/>
      <c r="F39" s="103"/>
      <c r="G39" s="104"/>
    </row>
    <row r="40" spans="1:7" x14ac:dyDescent="0.25">
      <c r="A40" s="102" t="s">
        <v>39</v>
      </c>
      <c r="B40" s="103"/>
      <c r="C40" s="103"/>
      <c r="D40" s="103"/>
      <c r="E40" s="103"/>
      <c r="F40" s="103"/>
      <c r="G40" s="104"/>
    </row>
    <row r="41" spans="1:7" ht="15.75" x14ac:dyDescent="0.25">
      <c r="A41" s="82"/>
      <c r="B41" s="71"/>
      <c r="C41" s="71"/>
      <c r="D41" s="71"/>
      <c r="E41" s="71"/>
      <c r="F41" s="71"/>
      <c r="G41" s="71"/>
    </row>
    <row r="42" spans="1:7" ht="25.5" customHeight="1" x14ac:dyDescent="0.25">
      <c r="A42" s="59" t="s">
        <v>80</v>
      </c>
      <c r="B42" s="60"/>
      <c r="C42" s="60"/>
      <c r="D42" s="60"/>
      <c r="E42" s="60"/>
      <c r="F42" s="60"/>
      <c r="G42" s="61"/>
    </row>
    <row r="43" spans="1:7" ht="40.5" customHeight="1" x14ac:dyDescent="0.25">
      <c r="A43" s="36" t="s">
        <v>2</v>
      </c>
      <c r="B43" s="39" t="s">
        <v>37</v>
      </c>
      <c r="C43" s="39" t="s">
        <v>27</v>
      </c>
      <c r="D43" s="40" t="s">
        <v>28</v>
      </c>
      <c r="E43" s="40" t="s">
        <v>38</v>
      </c>
      <c r="F43" s="40" t="s">
        <v>31</v>
      </c>
      <c r="G43" s="39" t="s">
        <v>32</v>
      </c>
    </row>
    <row r="44" spans="1:7" x14ac:dyDescent="0.25">
      <c r="A44" s="16" t="s">
        <v>29</v>
      </c>
      <c r="B44" s="4">
        <v>11</v>
      </c>
      <c r="C44" s="4">
        <v>4</v>
      </c>
      <c r="D44" s="4">
        <v>0.2</v>
      </c>
      <c r="E44" s="4">
        <v>0.49</v>
      </c>
      <c r="F44" s="4">
        <v>0.3</v>
      </c>
      <c r="G44" s="29">
        <v>15.29</v>
      </c>
    </row>
    <row r="45" spans="1:7" ht="45" x14ac:dyDescent="0.25">
      <c r="A45" s="36" t="s">
        <v>2</v>
      </c>
      <c r="B45" s="38" t="s">
        <v>26</v>
      </c>
      <c r="C45" s="34" t="s">
        <v>33</v>
      </c>
      <c r="D45" s="41" t="s">
        <v>34</v>
      </c>
      <c r="E45" s="30" t="s">
        <v>35</v>
      </c>
      <c r="F45" s="30" t="s">
        <v>36</v>
      </c>
      <c r="G45" s="39" t="s">
        <v>32</v>
      </c>
    </row>
    <row r="46" spans="1:7" x14ac:dyDescent="0.25">
      <c r="A46" s="16" t="s">
        <v>30</v>
      </c>
      <c r="B46" s="4">
        <v>11</v>
      </c>
      <c r="C46" s="4">
        <v>0.6</v>
      </c>
      <c r="D46" s="4">
        <v>0.5</v>
      </c>
      <c r="E46" s="4">
        <v>1.8</v>
      </c>
      <c r="F46" s="4">
        <v>2.2999999999999998</v>
      </c>
      <c r="G46" s="4">
        <v>7.15</v>
      </c>
    </row>
    <row r="47" spans="1:7" x14ac:dyDescent="0.25">
      <c r="A47" s="36" t="s">
        <v>22</v>
      </c>
      <c r="B47" s="20"/>
      <c r="C47" s="26"/>
      <c r="D47" s="26"/>
      <c r="E47" s="27"/>
      <c r="F47" s="27"/>
      <c r="G47" s="30">
        <f>G44+G46</f>
        <v>22.439999999999998</v>
      </c>
    </row>
    <row r="48" spans="1:7" x14ac:dyDescent="0.25">
      <c r="A48" s="72" t="s">
        <v>41</v>
      </c>
      <c r="B48" s="71"/>
      <c r="C48" s="71"/>
      <c r="D48" s="71"/>
      <c r="E48" s="71"/>
      <c r="F48" s="71"/>
      <c r="G48" s="73"/>
    </row>
    <row r="49" spans="1:7" x14ac:dyDescent="0.25">
      <c r="A49" s="74" t="s">
        <v>40</v>
      </c>
      <c r="B49" s="71"/>
      <c r="C49" s="71"/>
      <c r="D49" s="71"/>
      <c r="E49" s="71"/>
      <c r="F49" s="71"/>
      <c r="G49" s="73"/>
    </row>
    <row r="50" spans="1:7" x14ac:dyDescent="0.25">
      <c r="A50" s="98"/>
      <c r="B50" s="101"/>
      <c r="C50" s="101"/>
      <c r="D50" s="101"/>
      <c r="E50" s="101"/>
      <c r="F50" s="101"/>
      <c r="G50" s="95"/>
    </row>
    <row r="51" spans="1:7" ht="20.25" customHeight="1" x14ac:dyDescent="0.25">
      <c r="A51" s="59" t="s">
        <v>81</v>
      </c>
      <c r="B51" s="60"/>
      <c r="C51" s="60"/>
      <c r="D51" s="60"/>
      <c r="E51" s="60"/>
      <c r="F51" s="60"/>
      <c r="G51" s="61"/>
    </row>
    <row r="52" spans="1:7" ht="60" x14ac:dyDescent="0.25">
      <c r="A52" s="36" t="s">
        <v>2</v>
      </c>
      <c r="B52" s="39" t="s">
        <v>37</v>
      </c>
      <c r="C52" s="39" t="s">
        <v>27</v>
      </c>
      <c r="D52" s="40" t="s">
        <v>28</v>
      </c>
      <c r="E52" s="40" t="s">
        <v>38</v>
      </c>
      <c r="F52" s="40" t="s">
        <v>31</v>
      </c>
      <c r="G52" s="39" t="s">
        <v>32</v>
      </c>
    </row>
    <row r="53" spans="1:7" ht="26.25" x14ac:dyDescent="0.25">
      <c r="A53" s="35" t="s">
        <v>42</v>
      </c>
      <c r="B53" s="19">
        <v>11</v>
      </c>
      <c r="C53" s="19">
        <v>4</v>
      </c>
      <c r="D53" s="19">
        <v>0.2</v>
      </c>
      <c r="E53" s="19">
        <v>0.49</v>
      </c>
      <c r="F53" s="19">
        <v>0.3</v>
      </c>
      <c r="G53" s="42">
        <v>15.29</v>
      </c>
    </row>
    <row r="54" spans="1:7" ht="45" x14ac:dyDescent="0.25">
      <c r="A54" s="36" t="s">
        <v>2</v>
      </c>
      <c r="B54" s="38" t="s">
        <v>26</v>
      </c>
      <c r="C54" s="34" t="s">
        <v>33</v>
      </c>
      <c r="D54" s="41" t="s">
        <v>34</v>
      </c>
      <c r="E54" s="30" t="s">
        <v>35</v>
      </c>
      <c r="F54" s="30" t="s">
        <v>36</v>
      </c>
      <c r="G54" s="39" t="s">
        <v>32</v>
      </c>
    </row>
    <row r="55" spans="1:7" ht="26.25" x14ac:dyDescent="0.25">
      <c r="A55" s="35" t="s">
        <v>43</v>
      </c>
      <c r="B55" s="19">
        <v>11</v>
      </c>
      <c r="C55" s="19">
        <v>0.6</v>
      </c>
      <c r="D55" s="19">
        <v>0.5</v>
      </c>
      <c r="E55" s="19">
        <v>1.8</v>
      </c>
      <c r="F55" s="19">
        <v>2.2999999999999998</v>
      </c>
      <c r="G55" s="19">
        <v>7.15</v>
      </c>
    </row>
    <row r="56" spans="1:7" ht="23.25" customHeight="1" x14ac:dyDescent="0.25">
      <c r="A56" s="36" t="s">
        <v>22</v>
      </c>
      <c r="B56" s="20"/>
      <c r="C56" s="26"/>
      <c r="D56" s="26"/>
      <c r="E56" s="27"/>
      <c r="F56" s="27"/>
      <c r="G56" s="30">
        <f>G53+G55</f>
        <v>22.439999999999998</v>
      </c>
    </row>
    <row r="57" spans="1:7" x14ac:dyDescent="0.25">
      <c r="A57" s="72" t="s">
        <v>41</v>
      </c>
      <c r="B57" s="71"/>
      <c r="C57" s="71"/>
      <c r="D57" s="71"/>
      <c r="E57" s="71"/>
      <c r="F57" s="71"/>
      <c r="G57" s="73"/>
    </row>
    <row r="58" spans="1:7" ht="19.5" customHeight="1" x14ac:dyDescent="0.25">
      <c r="A58" s="74" t="s">
        <v>40</v>
      </c>
      <c r="B58" s="71"/>
      <c r="C58" s="71"/>
      <c r="D58" s="71"/>
      <c r="E58" s="71"/>
      <c r="F58" s="71"/>
      <c r="G58" s="73"/>
    </row>
    <row r="59" spans="1:7" ht="18" customHeight="1" x14ac:dyDescent="0.25">
      <c r="A59" s="70"/>
      <c r="B59" s="71"/>
      <c r="C59" s="71"/>
      <c r="D59" s="71"/>
      <c r="E59" s="71"/>
      <c r="F59" s="71"/>
      <c r="G59" s="71"/>
    </row>
    <row r="60" spans="1:7" ht="24" customHeight="1" x14ac:dyDescent="0.25">
      <c r="A60" s="59" t="s">
        <v>82</v>
      </c>
      <c r="B60" s="77"/>
      <c r="C60" s="77"/>
      <c r="D60" s="77"/>
      <c r="E60" s="77"/>
      <c r="F60" s="77"/>
      <c r="G60" s="78"/>
    </row>
    <row r="61" spans="1:7" ht="90" x14ac:dyDescent="0.25">
      <c r="A61" s="36" t="s">
        <v>2</v>
      </c>
      <c r="B61" s="39" t="s">
        <v>59</v>
      </c>
      <c r="C61" s="39"/>
      <c r="D61" s="18"/>
      <c r="E61" s="2"/>
      <c r="F61" s="2"/>
      <c r="G61" s="2"/>
    </row>
    <row r="62" spans="1:7" ht="26.25" x14ac:dyDescent="0.25">
      <c r="A62" s="35" t="s">
        <v>44</v>
      </c>
      <c r="B62" s="19">
        <v>455</v>
      </c>
      <c r="C62" s="19"/>
      <c r="D62" s="4"/>
      <c r="E62" s="2"/>
      <c r="F62" s="2"/>
      <c r="G62" s="2"/>
    </row>
    <row r="63" spans="1:7" ht="25.5" x14ac:dyDescent="0.25">
      <c r="A63" s="34" t="s">
        <v>45</v>
      </c>
      <c r="B63" s="19">
        <v>260</v>
      </c>
      <c r="C63" s="19"/>
      <c r="D63" s="4"/>
      <c r="E63" s="2"/>
      <c r="F63" s="2"/>
      <c r="G63" s="2"/>
    </row>
    <row r="64" spans="1:7" ht="25.5" x14ac:dyDescent="0.25">
      <c r="A64" s="34" t="s">
        <v>47</v>
      </c>
      <c r="B64" s="19">
        <v>266</v>
      </c>
      <c r="C64" s="19"/>
      <c r="D64" s="4"/>
      <c r="E64" s="2"/>
      <c r="F64" s="2"/>
      <c r="G64" s="2"/>
    </row>
    <row r="65" spans="1:7" ht="25.5" x14ac:dyDescent="0.25">
      <c r="A65" s="44" t="s">
        <v>46</v>
      </c>
      <c r="B65" s="19">
        <v>151.80000000000001</v>
      </c>
      <c r="C65" s="19"/>
      <c r="D65" s="4"/>
      <c r="E65" s="2"/>
      <c r="F65" s="2"/>
      <c r="G65" s="2"/>
    </row>
    <row r="66" spans="1:7" x14ac:dyDescent="0.25">
      <c r="A66" s="43" t="s">
        <v>22</v>
      </c>
      <c r="B66" s="28">
        <f>B62+B63+B64+B65</f>
        <v>1132.8</v>
      </c>
      <c r="C66" s="28"/>
      <c r="D66" s="4"/>
      <c r="E66" s="2"/>
      <c r="F66" s="2"/>
      <c r="G66" s="2"/>
    </row>
    <row r="67" spans="1:7" ht="19.5" customHeight="1" x14ac:dyDescent="0.25">
      <c r="A67" s="75"/>
      <c r="B67" s="76"/>
      <c r="C67" s="76"/>
      <c r="D67" s="76"/>
      <c r="E67" s="76"/>
      <c r="F67" s="76"/>
      <c r="G67" s="76"/>
    </row>
    <row r="68" spans="1:7" x14ac:dyDescent="0.25">
      <c r="A68" s="59" t="s">
        <v>83</v>
      </c>
      <c r="B68" s="77"/>
      <c r="C68" s="77"/>
      <c r="D68" s="77"/>
      <c r="E68" s="77"/>
      <c r="F68" s="77"/>
      <c r="G68" s="78"/>
    </row>
    <row r="69" spans="1:7" ht="90" x14ac:dyDescent="0.25">
      <c r="A69" s="36" t="s">
        <v>2</v>
      </c>
      <c r="B69" s="39" t="s">
        <v>60</v>
      </c>
      <c r="C69" s="28"/>
      <c r="D69" s="4"/>
      <c r="E69" s="2"/>
      <c r="F69" s="2"/>
      <c r="G69" s="2"/>
    </row>
    <row r="70" spans="1:7" ht="25.5" x14ac:dyDescent="0.25">
      <c r="A70" s="34" t="s">
        <v>47</v>
      </c>
      <c r="B70" s="19">
        <v>46</v>
      </c>
      <c r="C70" s="28"/>
      <c r="D70" s="4"/>
      <c r="E70" s="2"/>
      <c r="F70" s="2"/>
      <c r="G70" s="2"/>
    </row>
    <row r="71" spans="1:7" ht="25.5" x14ac:dyDescent="0.25">
      <c r="A71" s="44" t="s">
        <v>46</v>
      </c>
      <c r="B71" s="19">
        <v>26</v>
      </c>
      <c r="C71" s="28"/>
      <c r="D71" s="4"/>
      <c r="E71" s="2"/>
      <c r="F71" s="2"/>
      <c r="G71" s="2"/>
    </row>
    <row r="72" spans="1:7" x14ac:dyDescent="0.25">
      <c r="A72" s="43" t="s">
        <v>22</v>
      </c>
      <c r="B72" s="28">
        <f>B70+B71</f>
        <v>72</v>
      </c>
      <c r="C72" s="28"/>
      <c r="D72" s="4"/>
      <c r="E72" s="2"/>
      <c r="F72" s="2"/>
      <c r="G72" s="2"/>
    </row>
    <row r="73" spans="1:7" x14ac:dyDescent="0.25">
      <c r="A73" s="75"/>
      <c r="B73" s="76"/>
      <c r="C73" s="76"/>
      <c r="D73" s="76"/>
      <c r="E73" s="76"/>
      <c r="F73" s="76"/>
      <c r="G73" s="76"/>
    </row>
    <row r="74" spans="1:7" x14ac:dyDescent="0.25">
      <c r="A74" s="105" t="s">
        <v>102</v>
      </c>
      <c r="B74" s="96"/>
      <c r="C74" s="96"/>
      <c r="D74" s="96"/>
      <c r="E74" s="96"/>
      <c r="F74" s="96"/>
      <c r="G74" s="106"/>
    </row>
    <row r="75" spans="1:7" ht="21" customHeight="1" x14ac:dyDescent="0.25">
      <c r="A75" s="79" t="s">
        <v>84</v>
      </c>
      <c r="B75" s="80"/>
      <c r="C75" s="80"/>
      <c r="D75" s="80"/>
      <c r="E75" s="80"/>
      <c r="F75" s="80"/>
      <c r="G75" s="81"/>
    </row>
    <row r="76" spans="1:7" ht="39" x14ac:dyDescent="0.25">
      <c r="A76" s="36" t="s">
        <v>2</v>
      </c>
      <c r="B76" s="35" t="s">
        <v>48</v>
      </c>
      <c r="C76" s="4"/>
      <c r="D76" s="4"/>
      <c r="E76" s="2"/>
      <c r="F76" s="2"/>
      <c r="G76" s="2"/>
    </row>
    <row r="77" spans="1:7" ht="25.5" x14ac:dyDescent="0.25">
      <c r="A77" s="34" t="s">
        <v>49</v>
      </c>
      <c r="B77" s="11">
        <v>302.93</v>
      </c>
      <c r="C77" s="4"/>
      <c r="D77" s="4"/>
      <c r="E77" s="2"/>
      <c r="F77" s="2"/>
      <c r="G77" s="2"/>
    </row>
    <row r="78" spans="1:7" ht="25.5" x14ac:dyDescent="0.25">
      <c r="A78" s="34" t="s">
        <v>50</v>
      </c>
      <c r="B78" s="4">
        <v>243.41</v>
      </c>
      <c r="C78" s="4"/>
      <c r="D78" s="4"/>
      <c r="E78" s="2"/>
      <c r="F78" s="2"/>
      <c r="G78" s="2"/>
    </row>
    <row r="79" spans="1:7" x14ac:dyDescent="0.25">
      <c r="A79" s="43" t="s">
        <v>22</v>
      </c>
      <c r="B79" s="28">
        <f>B77+B78</f>
        <v>546.34</v>
      </c>
      <c r="C79" s="4"/>
      <c r="D79" s="4"/>
      <c r="E79" s="2"/>
      <c r="F79" s="2"/>
      <c r="G79" s="2"/>
    </row>
    <row r="80" spans="1:7" x14ac:dyDescent="0.25">
      <c r="A80" s="96"/>
      <c r="B80" s="96"/>
      <c r="C80" s="96"/>
      <c r="D80" s="96"/>
      <c r="E80" s="96"/>
      <c r="F80" s="96"/>
      <c r="G80" s="96"/>
    </row>
    <row r="81" spans="1:7" x14ac:dyDescent="0.25">
      <c r="A81" s="80"/>
      <c r="B81" s="80"/>
      <c r="C81" s="80"/>
      <c r="D81" s="80"/>
      <c r="E81" s="80"/>
      <c r="F81" s="80"/>
      <c r="G81" s="80"/>
    </row>
    <row r="82" spans="1:7" ht="21.75" customHeight="1" x14ac:dyDescent="0.25">
      <c r="A82" s="79" t="s">
        <v>85</v>
      </c>
      <c r="B82" s="80"/>
      <c r="C82" s="80"/>
      <c r="D82" s="80"/>
      <c r="E82" s="80"/>
      <c r="F82" s="80"/>
      <c r="G82" s="81"/>
    </row>
    <row r="83" spans="1:7" ht="60" x14ac:dyDescent="0.25">
      <c r="A83" s="36" t="s">
        <v>2</v>
      </c>
      <c r="B83" s="30" t="s">
        <v>54</v>
      </c>
      <c r="C83" s="30" t="s">
        <v>55</v>
      </c>
      <c r="D83" s="30" t="s">
        <v>56</v>
      </c>
      <c r="E83" s="18"/>
      <c r="F83" s="2"/>
      <c r="G83" s="2"/>
    </row>
    <row r="84" spans="1:7" x14ac:dyDescent="0.25">
      <c r="A84" s="44" t="s">
        <v>53</v>
      </c>
      <c r="B84" s="29">
        <v>25.69</v>
      </c>
      <c r="C84" s="4">
        <v>2</v>
      </c>
      <c r="D84" s="28">
        <f>B84*C84</f>
        <v>51.38</v>
      </c>
      <c r="E84" s="2"/>
      <c r="F84" s="2"/>
      <c r="G84" s="2"/>
    </row>
    <row r="85" spans="1:7" x14ac:dyDescent="0.25">
      <c r="A85" s="70"/>
      <c r="B85" s="71"/>
      <c r="C85" s="71"/>
      <c r="D85" s="71"/>
      <c r="E85" s="71"/>
      <c r="F85" s="71"/>
      <c r="G85" s="71"/>
    </row>
    <row r="86" spans="1:7" ht="24.75" customHeight="1" x14ac:dyDescent="0.25">
      <c r="A86" s="59" t="s">
        <v>86</v>
      </c>
      <c r="B86" s="68"/>
      <c r="C86" s="68"/>
      <c r="D86" s="68"/>
      <c r="E86" s="68"/>
      <c r="F86" s="68"/>
      <c r="G86" s="69"/>
    </row>
    <row r="87" spans="1:7" ht="63.75" x14ac:dyDescent="0.25">
      <c r="A87" s="34" t="s">
        <v>2</v>
      </c>
      <c r="B87" s="45" t="s">
        <v>14</v>
      </c>
      <c r="C87" s="45" t="s">
        <v>51</v>
      </c>
      <c r="D87" s="46" t="s">
        <v>13</v>
      </c>
      <c r="E87" s="15"/>
      <c r="F87" s="13"/>
      <c r="G87" s="8"/>
    </row>
    <row r="88" spans="1:7" ht="30" x14ac:dyDescent="0.25">
      <c r="A88" s="40" t="s">
        <v>15</v>
      </c>
      <c r="B88" s="19">
        <v>724.36</v>
      </c>
      <c r="C88" s="22">
        <v>0.47099999999999997</v>
      </c>
      <c r="D88" s="21">
        <f>B88*C88</f>
        <v>341.17356000000001</v>
      </c>
      <c r="E88" s="2"/>
      <c r="F88" s="2"/>
      <c r="G88" s="4"/>
    </row>
    <row r="89" spans="1:7" x14ac:dyDescent="0.25">
      <c r="A89" s="2"/>
      <c r="B89" s="2"/>
      <c r="C89" s="2"/>
      <c r="D89" s="2"/>
      <c r="E89" s="2"/>
      <c r="F89" s="2"/>
      <c r="G89" s="4"/>
    </row>
    <row r="90" spans="1:7" x14ac:dyDescent="0.25">
      <c r="A90" s="85" t="s">
        <v>58</v>
      </c>
      <c r="B90" s="86"/>
      <c r="C90" s="86"/>
      <c r="D90" s="86"/>
      <c r="E90" s="86"/>
      <c r="F90" s="86"/>
      <c r="G90" s="87"/>
    </row>
    <row r="91" spans="1:7" x14ac:dyDescent="0.25">
      <c r="A91" s="51"/>
      <c r="B91" s="53"/>
      <c r="C91" s="53"/>
      <c r="D91" s="53"/>
      <c r="E91" s="53"/>
      <c r="F91" s="53"/>
      <c r="G91" s="52"/>
    </row>
    <row r="92" spans="1:7" x14ac:dyDescent="0.25">
      <c r="A92" s="65" t="s">
        <v>103</v>
      </c>
      <c r="B92" s="83"/>
      <c r="C92" s="83"/>
      <c r="D92" s="83"/>
      <c r="E92" s="83"/>
      <c r="F92" s="83"/>
      <c r="G92" s="84"/>
    </row>
    <row r="93" spans="1:7" x14ac:dyDescent="0.25">
      <c r="A93" s="79" t="s">
        <v>87</v>
      </c>
      <c r="B93" s="80"/>
      <c r="C93" s="80"/>
      <c r="D93" s="80"/>
      <c r="E93" s="80"/>
      <c r="F93" s="80"/>
      <c r="G93" s="81"/>
    </row>
    <row r="94" spans="1:7" ht="120" x14ac:dyDescent="0.25">
      <c r="A94" s="36" t="s">
        <v>2</v>
      </c>
      <c r="B94" s="30" t="s">
        <v>93</v>
      </c>
      <c r="C94" s="30" t="s">
        <v>70</v>
      </c>
      <c r="D94" s="30" t="s">
        <v>71</v>
      </c>
      <c r="E94" s="2"/>
      <c r="F94" s="2"/>
      <c r="G94" s="2"/>
    </row>
    <row r="95" spans="1:7" x14ac:dyDescent="0.25">
      <c r="A95" s="44" t="s">
        <v>52</v>
      </c>
      <c r="B95" s="29">
        <v>402.17</v>
      </c>
      <c r="C95" s="49">
        <v>10.875</v>
      </c>
      <c r="D95" s="28">
        <f>C95*B95</f>
        <v>4373.5987500000001</v>
      </c>
      <c r="E95" s="2"/>
      <c r="F95" s="2"/>
      <c r="G95" s="2"/>
    </row>
    <row r="96" spans="1:7" x14ac:dyDescent="0.25">
      <c r="A96" s="55"/>
      <c r="B96" s="56"/>
      <c r="C96" s="57"/>
      <c r="D96" s="58"/>
      <c r="E96" s="50"/>
      <c r="F96" s="50"/>
      <c r="G96" s="50"/>
    </row>
    <row r="97" spans="1:7" x14ac:dyDescent="0.25">
      <c r="A97" s="65" t="s">
        <v>97</v>
      </c>
      <c r="B97" s="83"/>
      <c r="C97" s="83"/>
      <c r="D97" s="83"/>
      <c r="E97" s="83"/>
      <c r="F97" s="83"/>
      <c r="G97" s="84"/>
    </row>
    <row r="98" spans="1:7" x14ac:dyDescent="0.25">
      <c r="A98" s="79" t="s">
        <v>101</v>
      </c>
      <c r="B98" s="80"/>
      <c r="C98" s="80"/>
      <c r="D98" s="80"/>
      <c r="E98" s="80"/>
      <c r="F98" s="80"/>
      <c r="G98" s="81"/>
    </row>
    <row r="99" spans="1:7" ht="120" x14ac:dyDescent="0.25">
      <c r="A99" s="36" t="s">
        <v>2</v>
      </c>
      <c r="B99" s="30" t="s">
        <v>93</v>
      </c>
      <c r="C99" s="30" t="s">
        <v>70</v>
      </c>
      <c r="D99" s="30" t="s">
        <v>71</v>
      </c>
      <c r="E99" s="2"/>
      <c r="F99" s="2"/>
      <c r="G99" s="2"/>
    </row>
    <row r="100" spans="1:7" x14ac:dyDescent="0.25">
      <c r="A100" s="44" t="s">
        <v>52</v>
      </c>
      <c r="B100" s="29">
        <v>322.19</v>
      </c>
      <c r="C100" s="49">
        <v>10.875</v>
      </c>
      <c r="D100" s="28">
        <v>3503.82</v>
      </c>
      <c r="E100" s="2"/>
      <c r="F100" s="2"/>
      <c r="G100" s="2"/>
    </row>
    <row r="101" spans="1:7" x14ac:dyDescent="0.25">
      <c r="A101" s="55"/>
      <c r="B101" s="56"/>
      <c r="C101" s="57"/>
      <c r="D101" s="58"/>
      <c r="E101" s="54"/>
      <c r="F101" s="54"/>
      <c r="G101" s="54"/>
    </row>
    <row r="102" spans="1:7" x14ac:dyDescent="0.25">
      <c r="A102" s="59" t="s">
        <v>96</v>
      </c>
      <c r="B102" s="89"/>
      <c r="C102" s="89"/>
      <c r="D102" s="89"/>
      <c r="E102" s="89"/>
      <c r="F102" s="89"/>
      <c r="G102" s="90"/>
    </row>
    <row r="103" spans="1:7" x14ac:dyDescent="0.25">
      <c r="A103" s="59" t="s">
        <v>88</v>
      </c>
      <c r="B103" s="71"/>
      <c r="C103" s="71"/>
      <c r="D103" s="71"/>
      <c r="E103" s="71"/>
      <c r="F103" s="71"/>
      <c r="G103" s="73"/>
    </row>
    <row r="104" spans="1:7" x14ac:dyDescent="0.25">
      <c r="A104" s="34" t="s">
        <v>2</v>
      </c>
      <c r="B104" s="37" t="s">
        <v>26</v>
      </c>
      <c r="C104" s="47"/>
      <c r="D104" s="47"/>
      <c r="E104" s="47"/>
      <c r="F104" s="47"/>
      <c r="G104" s="47"/>
    </row>
    <row r="105" spans="1:7" ht="25.5" x14ac:dyDescent="0.25">
      <c r="A105" s="48" t="s">
        <v>89</v>
      </c>
      <c r="B105" s="10" t="s">
        <v>57</v>
      </c>
      <c r="C105" s="47"/>
      <c r="D105" s="47"/>
      <c r="E105" s="47"/>
      <c r="F105" s="47"/>
      <c r="G105" s="47"/>
    </row>
    <row r="106" spans="1:7" x14ac:dyDescent="0.25">
      <c r="A106" s="88"/>
      <c r="B106" s="76"/>
      <c r="C106" s="76"/>
      <c r="D106" s="76"/>
      <c r="E106" s="76"/>
      <c r="F106" s="76"/>
      <c r="G106" s="76"/>
    </row>
    <row r="107" spans="1:7" x14ac:dyDescent="0.25">
      <c r="A107" s="65" t="s">
        <v>95</v>
      </c>
      <c r="B107" s="83"/>
      <c r="C107" s="83"/>
      <c r="D107" s="83"/>
      <c r="E107" s="83"/>
      <c r="F107" s="83"/>
      <c r="G107" s="84"/>
    </row>
    <row r="108" spans="1:7" x14ac:dyDescent="0.25">
      <c r="A108" s="65" t="s">
        <v>90</v>
      </c>
      <c r="B108" s="71"/>
      <c r="C108" s="71"/>
      <c r="D108" s="71"/>
      <c r="E108" s="71"/>
      <c r="F108" s="71"/>
      <c r="G108" s="73"/>
    </row>
    <row r="109" spans="1:7" ht="63.75" x14ac:dyDescent="0.25">
      <c r="A109" s="34" t="s">
        <v>2</v>
      </c>
      <c r="B109" s="34" t="s">
        <v>63</v>
      </c>
      <c r="C109" s="39" t="s">
        <v>62</v>
      </c>
      <c r="D109" s="39" t="s">
        <v>6</v>
      </c>
      <c r="E109" s="47"/>
      <c r="F109" s="47"/>
      <c r="G109" s="47"/>
    </row>
    <row r="110" spans="1:7" ht="30" x14ac:dyDescent="0.25">
      <c r="A110" s="5" t="s">
        <v>61</v>
      </c>
      <c r="B110" s="14">
        <v>84.7</v>
      </c>
      <c r="C110" s="20">
        <v>0.25</v>
      </c>
      <c r="D110" s="21">
        <f>B110*C110</f>
        <v>21.175000000000001</v>
      </c>
      <c r="E110" s="47"/>
      <c r="F110" s="47"/>
      <c r="G110" s="47"/>
    </row>
    <row r="111" spans="1:7" x14ac:dyDescent="0.25">
      <c r="A111" s="76"/>
      <c r="B111" s="76"/>
      <c r="C111" s="76"/>
      <c r="D111" s="76"/>
      <c r="E111" s="76"/>
      <c r="F111" s="76"/>
      <c r="G111" s="76"/>
    </row>
    <row r="112" spans="1:7" x14ac:dyDescent="0.25">
      <c r="A112" s="65" t="s">
        <v>94</v>
      </c>
      <c r="B112" s="83"/>
      <c r="C112" s="83"/>
      <c r="D112" s="83"/>
      <c r="E112" s="83"/>
      <c r="F112" s="83"/>
      <c r="G112" s="84"/>
    </row>
    <row r="113" spans="1:7" x14ac:dyDescent="0.25">
      <c r="A113" s="65" t="s">
        <v>91</v>
      </c>
      <c r="B113" s="71"/>
      <c r="C113" s="71"/>
      <c r="D113" s="71"/>
      <c r="E113" s="71"/>
      <c r="F113" s="71"/>
      <c r="G113" s="73"/>
    </row>
    <row r="114" spans="1:7" x14ac:dyDescent="0.25">
      <c r="A114" s="34" t="s">
        <v>2</v>
      </c>
      <c r="B114" s="34" t="s">
        <v>26</v>
      </c>
      <c r="C114" s="39"/>
      <c r="D114" s="39"/>
      <c r="E114" s="47"/>
      <c r="F114" s="47"/>
      <c r="G114" s="47"/>
    </row>
    <row r="115" spans="1:7" ht="25.5" x14ac:dyDescent="0.25">
      <c r="A115" s="5" t="s">
        <v>92</v>
      </c>
      <c r="B115" s="14" t="s">
        <v>64</v>
      </c>
      <c r="C115" s="20"/>
      <c r="D115" s="21"/>
      <c r="E115" s="47"/>
      <c r="F115" s="47"/>
      <c r="G115" s="47"/>
    </row>
  </sheetData>
  <mergeCells count="63">
    <mergeCell ref="A80:G80"/>
    <mergeCell ref="A82:G82"/>
    <mergeCell ref="A34:G34"/>
    <mergeCell ref="A51:G51"/>
    <mergeCell ref="A42:G42"/>
    <mergeCell ref="A48:G48"/>
    <mergeCell ref="A49:G49"/>
    <mergeCell ref="A41:G41"/>
    <mergeCell ref="A50:G50"/>
    <mergeCell ref="A39:G39"/>
    <mergeCell ref="A40:G40"/>
    <mergeCell ref="A60:G60"/>
    <mergeCell ref="A74:G74"/>
    <mergeCell ref="A12:G12"/>
    <mergeCell ref="C13:D13"/>
    <mergeCell ref="C14:D14"/>
    <mergeCell ref="A16:G16"/>
    <mergeCell ref="A20:G20"/>
    <mergeCell ref="A17:G17"/>
    <mergeCell ref="C18:D18"/>
    <mergeCell ref="C19:D19"/>
    <mergeCell ref="A15:G15"/>
    <mergeCell ref="A33:G33"/>
    <mergeCell ref="C31:D31"/>
    <mergeCell ref="C32:D32"/>
    <mergeCell ref="A25:G25"/>
    <mergeCell ref="A26:G26"/>
    <mergeCell ref="A1:G1"/>
    <mergeCell ref="A8:G8"/>
    <mergeCell ref="A4:G4"/>
    <mergeCell ref="A7:G7"/>
    <mergeCell ref="A11:G11"/>
    <mergeCell ref="A3:G3"/>
    <mergeCell ref="A2:G2"/>
    <mergeCell ref="A112:G112"/>
    <mergeCell ref="A113:G113"/>
    <mergeCell ref="A111:G111"/>
    <mergeCell ref="A108:G108"/>
    <mergeCell ref="A90:G90"/>
    <mergeCell ref="A93:G93"/>
    <mergeCell ref="A107:G107"/>
    <mergeCell ref="A106:G106"/>
    <mergeCell ref="A92:G92"/>
    <mergeCell ref="A97:G97"/>
    <mergeCell ref="A98:G98"/>
    <mergeCell ref="A102:G102"/>
    <mergeCell ref="A103:G103"/>
    <mergeCell ref="A22:G22"/>
    <mergeCell ref="C23:D23"/>
    <mergeCell ref="C24:D24"/>
    <mergeCell ref="A21:G21"/>
    <mergeCell ref="A86:G86"/>
    <mergeCell ref="A85:G85"/>
    <mergeCell ref="A57:G57"/>
    <mergeCell ref="A58:G58"/>
    <mergeCell ref="A59:G59"/>
    <mergeCell ref="A67:G67"/>
    <mergeCell ref="A68:G68"/>
    <mergeCell ref="A75:G75"/>
    <mergeCell ref="A81:G81"/>
    <mergeCell ref="A73:G73"/>
    <mergeCell ref="A29:G29"/>
    <mergeCell ref="A30:G30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PREFEITURA JOAÍMA</cp:lastModifiedBy>
  <cp:lastPrinted>2020-06-02T16:24:44Z</cp:lastPrinted>
  <dcterms:created xsi:type="dcterms:W3CDTF">2019-06-27T02:28:48Z</dcterms:created>
  <dcterms:modified xsi:type="dcterms:W3CDTF">2020-06-02T16:24:52Z</dcterms:modified>
</cp:coreProperties>
</file>